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f659b888d449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Executive KPIs" sheetId="1" r:id="R09d3d6b256f04933"/>
    <x:sheet xmlns:r="http://schemas.openxmlformats.org/officeDocument/2006/relationships" name="Revenue Intelligence" sheetId="2" r:id="R8a18d17f8aa94d97"/>
    <x:sheet xmlns:r="http://schemas.openxmlformats.org/officeDocument/2006/relationships" name="CRO Audit" sheetId="3" r:id="Rd2855aff1fc94884"/>
    <x:sheet xmlns:r="http://schemas.openxmlformats.org/officeDocument/2006/relationships" name="Media Economics" sheetId="4" r:id="R75cdac8adb5945d7"/>
    <x:sheet xmlns:r="http://schemas.openxmlformats.org/officeDocument/2006/relationships" name="Customer Intelligence" sheetId="5" r:id="R82f39e049baf4bfc"/>
    <x:sheet xmlns:r="http://schemas.openxmlformats.org/officeDocument/2006/relationships" name="Business OS" sheetId="6" r:id="R8321493a13aa4475"/>
    <x:sheet xmlns:r="http://schemas.openxmlformats.org/officeDocument/2006/relationships" name="Message Testing" sheetId="7" r:id="Rc987737983d24bdd"/>
    <x:sheet xmlns:r="http://schemas.openxmlformats.org/officeDocument/2006/relationships" name="Lead Pipeline" sheetId="8" r:id="R092ec9c5e76d468d"/>
    <x:sheet xmlns:r="http://schemas.openxmlformats.org/officeDocument/2006/relationships" name="90 Day Roadmap" sheetId="9" r:id="R28c897de34bf49c1"/>
    <x:sheet xmlns:r="http://schemas.openxmlformats.org/officeDocument/2006/relationships" name="START HERE" sheetId="10" r:id="R5b50bcd01613438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sz val="11"/>
      <x:color rgb="FFFFFFFF"/>
      <x:name val="Carlito"/>
    </x:font>
    <x:font>
      <x:b/>
      <x:sz val="11"/>
      <x:color rgb="FFFFFFFF"/>
      <x:name val="Carlito"/>
    </x:font>
    <x:font>
      <x:b/>
      <x:sz val="11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113B2B"/>
      </x:patternFill>
    </x:fill>
    <x:fill>
      <x:patternFill patternType="solid">
        <x:fgColor rgb="FFDCECE3"/>
      </x:patternFill>
    </x:fill>
  </x:fills>
  <x:borders count="2">
    <x:border/>
    <x:border/>
  </x:borders>
  <x:cellStyleXfs count="1">
    <x:xf numFmtId="0" fontId="0" fillId="0" borderId="0"/>
  </x:cellStyleXfs>
  <x:cellXfs count="14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da2676354764a0c" /><Relationship Type="http://schemas.openxmlformats.org/officeDocument/2006/relationships/theme" Target="/xl/theme/theme1.xml" Id="R838e22f71bc54f64" /><Relationship Type="http://schemas.openxmlformats.org/officeDocument/2006/relationships/sharedStrings" Target="/xl/sharedStrings.xml" Id="R8ecb323a3f7d49ac" /><Relationship Type="http://schemas.openxmlformats.org/officeDocument/2006/relationships/worksheet" Target="/xl/worksheets/sheet1.xml" Id="R09d3d6b256f04933" /><Relationship Type="http://schemas.openxmlformats.org/officeDocument/2006/relationships/worksheet" Target="/xl/worksheets/sheet2.xml" Id="R8a18d17f8aa94d97" /><Relationship Type="http://schemas.openxmlformats.org/officeDocument/2006/relationships/worksheet" Target="/xl/worksheets/sheet3.xml" Id="Rd2855aff1fc94884" /><Relationship Type="http://schemas.openxmlformats.org/officeDocument/2006/relationships/worksheet" Target="/xl/worksheets/sheet4.xml" Id="R75cdac8adb5945d7" /><Relationship Type="http://schemas.openxmlformats.org/officeDocument/2006/relationships/worksheet" Target="/xl/worksheets/sheet5.xml" Id="R82f39e049baf4bfc" /><Relationship Type="http://schemas.openxmlformats.org/officeDocument/2006/relationships/worksheet" Target="/xl/worksheets/sheet6.xml" Id="R8321493a13aa4475" /><Relationship Type="http://schemas.openxmlformats.org/officeDocument/2006/relationships/worksheet" Target="/xl/worksheets/sheet7.xml" Id="Rc987737983d24bdd" /><Relationship Type="http://schemas.openxmlformats.org/officeDocument/2006/relationships/worksheet" Target="/xl/worksheets/sheet8.xml" Id="R092ec9c5e76d468d" /><Relationship Type="http://schemas.openxmlformats.org/officeDocument/2006/relationships/worksheet" Target="/xl/worksheets/sheet9.xml" Id="R28c897de34bf49c1" /><Relationship Type="http://schemas.openxmlformats.org/officeDocument/2006/relationships/worksheet" Target="/xl/worksheets/sheet10.xml" Id="R5b50bcd01613438f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EXECUTIVE KPIS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Metric</x:v>
      </x:c>
      <x:c r="B4" s="12" t="str">
        <x:v>Actual</x:v>
      </x:c>
      <x:c r="C4" s="12" t="str">
        <x:v>Target</x:v>
      </x:c>
      <x:c r="D4" s="12" t="str">
        <x:v>Variance</x:v>
      </x:c>
      <x:c r="E4" s="12" t="str">
        <x:v>Owner</x:v>
      </x:c>
      <x:c r="F4" s="12" t="str">
        <x:v>Source</x:v>
      </x:c>
      <x:c r="G4" s="12" t="str">
        <x:v>Next action</x:v>
      </x:c>
    </x:row>
    <x:row r="5" ht="24" customHeight="1">
      <x:c r="A5" t="str">
        <x:v>Revenue</x:v>
      </x:c>
      <x:c r="B5" t="n">
        <x:v>250000</x:v>
      </x:c>
      <x:c r="C5" t="n">
        <x:v>275000</x:v>
      </x:c>
      <x:c r="D5" t="n">
        <x:f>B5-C5</x:f>
        <x:v>-25000</x:v>
      </x:c>
      <x:c r="E5" t="str">
        <x:v>CEO</x:v>
      </x:c>
      <x:c r="F5" t="str">
        <x:v>Payments</x:v>
      </x:c>
      <x:c r="G5" t="str">
        <x:v>Investigate variance</x:v>
      </x:c>
    </x:row>
    <x:row r="6" ht="24" customHeight="1">
      <x:c r="A6" t="str">
        <x:v>Qualified leads</x:v>
      </x:c>
      <x:c r="B6" t="n">
        <x:v>185</x:v>
      </x:c>
      <x:c r="C6" t="n">
        <x:v>210</x:v>
      </x:c>
      <x:c r="D6" t="n">
        <x:f>B6-C6</x:f>
        <x:v>-25</x:v>
      </x:c>
      <x:c r="E6" t="str">
        <x:v>Sales lead</x:v>
      </x:c>
      <x:c r="F6" t="str">
        <x:v>CRM</x:v>
      </x:c>
      <x:c r="G6" t="str">
        <x:v>Review lead quality</x:v>
      </x:c>
    </x:row>
    <x:row r="7" ht="24" customHeight="1">
      <x:c r="A7" t="str">
        <x:v>Close rate</x:v>
      </x:c>
      <x:c r="B7" t="n">
        <x:v>0.19</x:v>
      </x:c>
      <x:c r="C7" t="n">
        <x:v>0.23</x:v>
      </x:c>
      <x:c r="D7" t="n">
        <x:f>B7-C7</x:f>
        <x:v>-0.04000000000000001</x:v>
      </x:c>
      <x:c r="E7" t="str">
        <x:v>Sales lead</x:v>
      </x:c>
      <x:c r="F7" t="str">
        <x:v>CRM</x:v>
      </x:c>
      <x:c r="G7" t="str">
        <x:v>Analyze calls</x:v>
      </x:c>
    </x:row>
    <x:row r="8" ht="24" customHeight="1">
      <x:c r="A8" t="str">
        <x:v>Customer acquisition cost</x:v>
      </x:c>
      <x:c r="B8" t="n">
        <x:v>420</x:v>
      </x:c>
      <x:c r="C8" t="n">
        <x:v>375</x:v>
      </x:c>
      <x:c r="D8" t="n">
        <x:f>B8-C8</x:f>
        <x:v>45</x:v>
      </x:c>
      <x:c r="E8" t="str">
        <x:v>Marketing</x:v>
      </x:c>
      <x:c r="F8" t="str">
        <x:v>CRM / spend</x:v>
      </x:c>
      <x:c r="G8" t="str">
        <x:v>Review channel blend</x:v>
      </x:c>
    </x:row>
    <x:row r="9" ht="24" customHeight="1"/>
    <x:row r="10" ht="24" customHeight="1"/>
    <x:row r="11" ht="24" customHeight="1"/>
    <x:row r="12" ht="24" customHeight="1"/>
    <x:row r="13" ht="24" customHeight="1"/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REVENUE INTELLIGENCE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Channel</x:v>
      </x:c>
      <x:c r="B4" s="12" t="str">
        <x:v>Gross revenue</x:v>
      </x:c>
      <x:c r="C4" s="12" t="str">
        <x:v>Refunds</x:v>
      </x:c>
      <x:c r="D4" s="12" t="str">
        <x:v>Variable costs</x:v>
      </x:c>
      <x:c r="E4" s="12" t="str">
        <x:v>Ad cost</x:v>
      </x:c>
      <x:c r="F4" s="12" t="str">
        <x:v>Contribution</x:v>
      </x:c>
      <x:c r="G4" s="12" t="str">
        <x:v>Contribution margin</x:v>
      </x:c>
    </x:row>
    <x:row r="5" ht="24" customHeight="1">
      <x:c r="A5" t="str">
        <x:v>Direct</x:v>
      </x:c>
      <x:c r="B5" t="n">
        <x:v>85000</x:v>
      </x:c>
      <x:c r="C5" t="n">
        <x:v>2000</x:v>
      </x:c>
      <x:c r="D5" t="n">
        <x:v>32000</x:v>
      </x:c>
      <x:c r="E5" t="n">
        <x:v>10000</x:v>
      </x:c>
      <x:c r="F5" t="n">
        <x:f>B5-C5-D5-E5</x:f>
        <x:v>41000</x:v>
      </x:c>
      <x:c r="G5" t="n">
        <x:f>IFERROR(F5/(B5-C5),0)</x:f>
        <x:v>0.4939759036144578</x:v>
      </x:c>
    </x:row>
    <x:row r="6" ht="24" customHeight="1">
      <x:c r="A6" t="str">
        <x:v>Paid social</x:v>
      </x:c>
      <x:c r="B6" t="n">
        <x:v>120000</x:v>
      </x:c>
      <x:c r="C6" t="n">
        <x:v>4500</x:v>
      </x:c>
      <x:c r="D6" t="n">
        <x:v>55000</x:v>
      </x:c>
      <x:c r="E6" t="n">
        <x:v>27000</x:v>
      </x:c>
      <x:c r="F6" t="n">
        <x:f>B6-C6-D6-E6</x:f>
        <x:v>33500</x:v>
      </x:c>
      <x:c r="G6" t="n">
        <x:f>IFERROR(F6/(B6-C6),0)</x:f>
        <x:v>0.29004329004329005</x:v>
      </x:c>
    </x:row>
    <x:row r="7" ht="24" customHeight="1">
      <x:c r="A7" t="str">
        <x:v>Organic</x:v>
      </x:c>
      <x:c r="B7" t="n">
        <x:v>58000</x:v>
      </x:c>
      <x:c r="C7" t="n">
        <x:v>800</x:v>
      </x:c>
      <x:c r="D7" t="n">
        <x:v>24000</x:v>
      </x:c>
      <x:c r="E7" t="n">
        <x:v>4500</x:v>
      </x:c>
      <x:c r="F7" t="n">
        <x:f>B7-C7-D7-E7</x:f>
        <x:v>28700</x:v>
      </x:c>
      <x:c r="G7" t="n">
        <x:f>IFERROR(F7/(B7-C7),0)</x:f>
        <x:v>0.5017482517482518</x:v>
      </x:c>
    </x:row>
    <x:row r="8" ht="24" customHeight="1"/>
    <x:row r="9" ht="24" customHeight="1"/>
    <x:row r="10" ht="24" customHeight="1"/>
    <x:row r="11" ht="24" customHeight="1"/>
    <x:row r="12" ht="24" customHeight="1"/>
    <x:row r="13" ht="24" customHeight="1"/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CRO AUDIT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Page or step</x:v>
      </x:c>
      <x:c r="B4" s="12" t="str">
        <x:v>Visitors</x:v>
      </x:c>
      <x:c r="C4" s="12" t="str">
        <x:v>Conversions</x:v>
      </x:c>
      <x:c r="D4" s="12" t="str">
        <x:v>Conv rate</x:v>
      </x:c>
      <x:c r="E4" s="12" t="str">
        <x:v>Issue observed</x:v>
      </x:c>
      <x:c r="F4" s="12" t="str">
        <x:v>Priority 1-5</x:v>
      </x:c>
      <x:c r="G4" s="12" t="str">
        <x:v>Experiment / fix</x:v>
      </x:c>
    </x:row>
    <x:row r="5" ht="24" customHeight="1">
      <x:c r="A5" t="str">
        <x:v>Homepage</x:v>
      </x:c>
      <x:c r="B5" t="n">
        <x:v>5000</x:v>
      </x:c>
      <x:c r="C5" t="n">
        <x:v>120</x:v>
      </x:c>
      <x:c r="D5" t="n">
        <x:f>IFERROR(C5/B5,0)</x:f>
        <x:v>0.024</x:v>
      </x:c>
      <x:c r="E5" t="str">
        <x:v>Headline clarity</x:v>
      </x:c>
      <x:c r="F5" t="n">
        <x:v>5</x:v>
      </x:c>
      <x:c r="G5" t="str">
        <x:v>Test clearer core offer</x:v>
      </x:c>
    </x:row>
    <x:row r="6" ht="24" customHeight="1">
      <x:c r="A6" t="str">
        <x:v>Lead form</x:v>
      </x:c>
      <x:c r="B6" t="n">
        <x:v>500</x:v>
      </x:c>
      <x:c r="C6" t="n">
        <x:v>52</x:v>
      </x:c>
      <x:c r="D6" t="n">
        <x:f>IFERROR(C6/B6,0)</x:f>
        <x:v>0.104</x:v>
      </x:c>
      <x:c r="E6" t="str">
        <x:v>Many fields</x:v>
      </x:c>
      <x:c r="F6" t="n">
        <x:v>4</x:v>
      </x:c>
      <x:c r="G6" t="str">
        <x:v>Test progressive disclosure</x:v>
      </x:c>
    </x:row>
    <x:row r="7" ht="24" customHeight="1">
      <x:c r="A7" t="str">
        <x:v>Checkout</x:v>
      </x:c>
      <x:c r="B7" t="n">
        <x:v>260</x:v>
      </x:c>
      <x:c r="C7" t="n">
        <x:v>39</x:v>
      </x:c>
      <x:c r="D7" t="n">
        <x:f>IFERROR(C7/B7,0)</x:f>
        <x:v>0.15</x:v>
      </x:c>
      <x:c r="E7" t="str">
        <x:v>Trust signals</x:v>
      </x:c>
      <x:c r="F7" t="n">
        <x:v>5</x:v>
      </x:c>
      <x:c r="G7" t="str">
        <x:v>Add policies and proof</x:v>
      </x:c>
    </x:row>
    <x:row r="8" ht="24" customHeight="1"/>
    <x:row r="9" ht="24" customHeight="1"/>
    <x:row r="10" ht="24" customHeight="1"/>
    <x:row r="11" ht="24" customHeight="1"/>
    <x:row r="12" ht="24" customHeight="1"/>
    <x:row r="13" ht="24" customHeight="1"/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MEDIA ECONOMICS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Channel</x:v>
      </x:c>
      <x:c r="B4" s="12" t="str">
        <x:v>Spend</x:v>
      </x:c>
      <x:c r="C4" s="12" t="str">
        <x:v>Attributed revenue</x:v>
      </x:c>
      <x:c r="D4" s="12" t="str">
        <x:v>Margin fraction</x:v>
      </x:c>
      <x:c r="E4" s="12" t="str">
        <x:v>Break even ROAS</x:v>
      </x:c>
      <x:c r="F4" s="12" t="str">
        <x:v>Reported ROAS</x:v>
      </x:c>
      <x:c r="G4" s="12" t="str">
        <x:v>Surplus estimate</x:v>
      </x:c>
    </x:row>
    <x:row r="5" ht="24" customHeight="1">
      <x:c r="A5" t="str">
        <x:v>Google Ads</x:v>
      </x:c>
      <x:c r="B5" t="n">
        <x:v>18000</x:v>
      </x:c>
      <x:c r="C5" t="n">
        <x:v>72000</x:v>
      </x:c>
      <x:c r="D5" t="n">
        <x:v>0.45</x:v>
      </x:c>
      <x:c r="E5" t="n">
        <x:f>IFERROR(1/D5,0)</x:f>
        <x:v>2.2222222222222223</x:v>
      </x:c>
      <x:c r="F5" t="n">
        <x:f>IFERROR(C5/B5,0)</x:f>
        <x:v>4</x:v>
      </x:c>
      <x:c r="G5" t="n">
        <x:f>C5*D5-B5</x:f>
        <x:v>14400</x:v>
      </x:c>
    </x:row>
    <x:row r="6" ht="24" customHeight="1">
      <x:c r="A6" t="str">
        <x:v>Meta</x:v>
      </x:c>
      <x:c r="B6" t="n">
        <x:v>13000</x:v>
      </x:c>
      <x:c r="C6" t="n">
        <x:v>32500</x:v>
      </x:c>
      <x:c r="D6" t="n">
        <x:v>0.52</x:v>
      </x:c>
      <x:c r="E6" t="n">
        <x:f>IFERROR(1/D6,0)</x:f>
        <x:v>1.923076923076923</x:v>
      </x:c>
      <x:c r="F6" t="n">
        <x:f>IFERROR(C6/B6,0)</x:f>
        <x:v>2.5</x:v>
      </x:c>
      <x:c r="G6" t="n">
        <x:f>C6*D6-B6</x:f>
        <x:v>3900</x:v>
      </x:c>
    </x:row>
    <x:row r="7" ht="24" customHeight="1"/>
    <x:row r="8" ht="24" customHeight="1"/>
    <x:row r="9" ht="24" customHeight="1"/>
    <x:row r="10" ht="24" customHeight="1"/>
    <x:row r="11" ht="24" customHeight="1"/>
    <x:row r="12" ht="24" customHeight="1"/>
    <x:row r="13" ht="24" customHeight="1"/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CUSTOMER INTELLIGENCE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Segment</x:v>
      </x:c>
      <x:c r="B4" s="12" t="str">
        <x:v>Jobs to be done</x:v>
      </x:c>
      <x:c r="C4" s="12" t="str">
        <x:v>Actual buyer quote</x:v>
      </x:c>
      <x:c r="D4" s="12" t="str">
        <x:v>Source</x:v>
      </x:c>
      <x:c r="E4" s="12" t="str">
        <x:v>Evidence count</x:v>
      </x:c>
      <x:c r="F4" s="12" t="str">
        <x:v>Value / LTV</x:v>
      </x:c>
      <x:c r="G4" s="12" t="str">
        <x:v>Next interview</x:v>
      </x:c>
    </x:row>
    <x:row r="5" ht="24" customHeight="1">
      <x:c r="A5" t="str">
        <x:v>Repeat buyers</x:v>
      </x:c>
      <x:c r="B5" t="str">
        <x:v>Reliability</x:v>
      </x:c>
      <x:c r="C5" t="str">
        <x:v>Replace with actual buyer verbatim</x:v>
      </x:c>
      <x:c r="D5" t="str">
        <x:v>Call</x:v>
      </x:c>
      <x:c r="E5" t="n">
        <x:v>0</x:v>
      </x:c>
      <x:c r="F5" t="n">
        <x:v>1200</x:v>
      </x:c>
      <x:c r="G5" t="str">
        <x:v>Interview 5 buyers</x:v>
      </x:c>
    </x:row>
    <x:row r="6" ht="24" customHeight="1">
      <x:c r="A6" t="str">
        <x:v>Price-sensitive</x:v>
      </x:c>
      <x:c r="B6" t="str">
        <x:v>Comparison</x:v>
      </x:c>
      <x:c r="C6" t="str">
        <x:v>Replace with actual buyer verbatim</x:v>
      </x:c>
      <x:c r="D6" t="str">
        <x:v>Survey</x:v>
      </x:c>
      <x:c r="E6" t="n">
        <x:v>0</x:v>
      </x:c>
      <x:c r="F6" t="n">
        <x:v>410</x:v>
      </x:c>
      <x:c r="G6" t="str">
        <x:v>Interview 5 buyers</x:v>
      </x:c>
    </x:row>
    <x:row r="7" ht="24" customHeight="1"/>
    <x:row r="8" ht="24" customHeight="1"/>
    <x:row r="9" ht="24" customHeight="1"/>
    <x:row r="10" ht="24" customHeight="1"/>
    <x:row r="11" ht="24" customHeight="1"/>
    <x:row r="12" ht="24" customHeight="1"/>
    <x:row r="13" ht="24" customHeight="1"/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6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BUSINESS OS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Workstream</x:v>
      </x:c>
      <x:c r="B4" s="12" t="str">
        <x:v>KPI / decision</x:v>
      </x:c>
      <x:c r="C4" s="12" t="str">
        <x:v>Owner</x:v>
      </x:c>
      <x:c r="D4" s="12" t="str">
        <x:v>Cadence</x:v>
      </x:c>
      <x:c r="E4" s="12" t="str">
        <x:v>Status</x:v>
      </x:c>
      <x:c r="F4" s="12" t="str">
        <x:v>Next action</x:v>
      </x:c>
      <x:c r="G4" s="12" t="str">
        <x:v>Due date</x:v>
      </x:c>
    </x:row>
    <x:row r="5" ht="24" customHeight="1">
      <x:c r="A5" t="str">
        <x:v>Revenue</x:v>
      </x:c>
      <x:c r="B5" t="str">
        <x:v>Actual vs plan</x:v>
      </x:c>
      <x:c r="C5" t="str">
        <x:v>CEO</x:v>
      </x:c>
      <x:c r="D5" t="str">
        <x:v>Weekly</x:v>
      </x:c>
      <x:c r="E5" t="str">
        <x:v>Needs review</x:v>
      </x:c>
      <x:c r="F5" t="str">
        <x:v>Verify bookings</x:v>
      </x:c>
      <x:c r="G5" t="str"/>
    </x:row>
    <x:row r="6" ht="24" customHeight="1">
      <x:c r="A6" t="str">
        <x:v>Marketing</x:v>
      </x:c>
      <x:c r="B6" t="str">
        <x:v>Qualified CAC</x:v>
      </x:c>
      <x:c r="C6" t="str">
        <x:v>Growth lead</x:v>
      </x:c>
      <x:c r="D6" t="str">
        <x:v>Weekly</x:v>
      </x:c>
      <x:c r="E6" t="str">
        <x:v>In progress</x:v>
      </x:c>
      <x:c r="F6" t="str">
        <x:v>Reconcile sources</x:v>
      </x:c>
      <x:c r="G6" t="str"/>
    </x:row>
    <x:row r="7" ht="24" customHeight="1">
      <x:c r="A7" t="str">
        <x:v>Data</x:v>
      </x:c>
      <x:c r="B7" t="str">
        <x:v>Tracking quality</x:v>
      </x:c>
      <x:c r="C7" t="str">
        <x:v>Analyst</x:v>
      </x:c>
      <x:c r="D7" t="str">
        <x:v>Monthly</x:v>
      </x:c>
      <x:c r="E7" t="str">
        <x:v>Not started</x:v>
      </x:c>
      <x:c r="F7" t="str">
        <x:v>QA events</x:v>
      </x:c>
      <x:c r="G7" t="str"/>
    </x:row>
    <x:row r="8" ht="24" customHeight="1"/>
    <x:row r="9" ht="24" customHeight="1"/>
    <x:row r="10" ht="24" customHeight="1"/>
    <x:row r="11" ht="24" customHeight="1"/>
    <x:row r="12" ht="24" customHeight="1"/>
    <x:row r="13" ht="24" customHeight="1"/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7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MESSAGE TESTING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Asset type</x:v>
      </x:c>
      <x:c r="B4" s="12" t="str">
        <x:v>Theme</x:v>
      </x:c>
      <x:c r="C4" s="12" t="str">
        <x:v>Copy / variant</x:v>
      </x:c>
      <x:c r="D4" s="12" t="str">
        <x:v>Impressions</x:v>
      </x:c>
      <x:c r="E4" s="12" t="str">
        <x:v>Link clicks</x:v>
      </x:c>
      <x:c r="F4" s="12" t="str">
        <x:v>Link CTR</x:v>
      </x:c>
      <x:c r="G4" s="12" t="str">
        <x:v>Outcome / notes</x:v>
      </x:c>
    </x:row>
    <x:row r="5" ht="24" customHeight="1">
      <x:c r="A5" t="str">
        <x:v>Empathy</x:v>
      </x:c>
      <x:c r="B5" t="str">
        <x:v>Time</x:v>
      </x:c>
      <x:c r="C5" t="str">
        <x:v>Customer phrase A</x:v>
      </x:c>
      <x:c r="D5" t="n">
        <x:v>1500</x:v>
      </x:c>
      <x:c r="E5" t="n">
        <x:v>48</x:v>
      </x:c>
      <x:c r="F5" t="n">
        <x:f>IFERROR(E5/D5,0)</x:f>
        <x:v>0.032</x:v>
      </x:c>
      <x:c r="G5" t="str">
        <x:v>Verify lead quality</x:v>
      </x:c>
    </x:row>
    <x:row r="6" ht="24" customHeight="1">
      <x:c r="A6" t="str">
        <x:v>Empathy</x:v>
      </x:c>
      <x:c r="B6" t="str">
        <x:v>Time</x:v>
      </x:c>
      <x:c r="C6" t="str">
        <x:v>Customer phrase B</x:v>
      </x:c>
      <x:c r="D6" t="n">
        <x:v>1400</x:v>
      </x:c>
      <x:c r="E6" t="n">
        <x:v>39</x:v>
      </x:c>
      <x:c r="F6" t="n">
        <x:f>IFERROR(E6/D6,0)</x:f>
        <x:v>0.027857142857142858</x:v>
      </x:c>
      <x:c r="G6" t="str">
        <x:v>Compare within empathy only</x:v>
      </x:c>
    </x:row>
    <x:row r="7" ht="24" customHeight="1">
      <x:c r="A7" t="str">
        <x:v>Headline</x:v>
      </x:c>
      <x:c r="B7" t="str">
        <x:v>Clarity</x:v>
      </x:c>
      <x:c r="C7" t="str">
        <x:v>Clearer numbers</x:v>
      </x:c>
      <x:c r="D7" t="n">
        <x:v>1200</x:v>
      </x:c>
      <x:c r="E7" t="n">
        <x:v>27</x:v>
      </x:c>
      <x:c r="F7" t="n">
        <x:f>IFERROR(E7/D7,0)</x:f>
        <x:v>0.0225</x:v>
      </x:c>
      <x:c r="G7" t="str">
        <x:v>Different test type</x:v>
      </x:c>
    </x:row>
    <x:row r="8" ht="24" customHeight="1"/>
    <x:row r="9" ht="24" customHeight="1"/>
    <x:row r="10" ht="24" customHeight="1"/>
    <x:row r="11" ht="24" customHeight="1"/>
    <x:row r="12" ht="24" customHeight="1"/>
    <x:row r="13" ht="24" customHeight="1"/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8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LEAD PIPELINE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Stage</x:v>
      </x:c>
      <x:c r="B4" s="12" t="str">
        <x:v>Count</x:v>
      </x:c>
      <x:c r="C4" s="12" t="str">
        <x:v>To next stage</x:v>
      </x:c>
      <x:c r="D4" s="12" t="str">
        <x:v>Stage conversion</x:v>
      </x:c>
      <x:c r="E4" s="12" t="str">
        <x:v>Owner</x:v>
      </x:c>
      <x:c r="F4" s="12" t="str">
        <x:v>Quality check</x:v>
      </x:c>
      <x:c r="G4" s="12" t="str">
        <x:v>Next action</x:v>
      </x:c>
    </x:row>
    <x:row r="5" ht="24" customHeight="1">
      <x:c r="A5" t="str">
        <x:v>Leads</x:v>
      </x:c>
      <x:c r="B5" t="n">
        <x:v>600</x:v>
      </x:c>
      <x:c r="C5" t="n">
        <x:v>160</x:v>
      </x:c>
      <x:c r="D5" t="n">
        <x:f>IFERROR(C5/B5,0)</x:f>
        <x:v>0.26666666666666666</x:v>
      </x:c>
      <x:c r="E5" t="str">
        <x:v>Sales</x:v>
      </x:c>
      <x:c r="F5" t="str">
        <x:v>Exclude spam</x:v>
      </x:c>
      <x:c r="G5" t="str">
        <x:v>Speed-to-lead audit</x:v>
      </x:c>
    </x:row>
    <x:row r="6" ht="24" customHeight="1">
      <x:c r="A6" t="str">
        <x:v>Qualified</x:v>
      </x:c>
      <x:c r="B6" t="n">
        <x:v>160</x:v>
      </x:c>
      <x:c r="C6" t="n">
        <x:v>84</x:v>
      </x:c>
      <x:c r="D6" t="n">
        <x:f>IFERROR(C6/B6,0)</x:f>
        <x:v>0.525</x:v>
      </x:c>
      <x:c r="E6" t="str">
        <x:v>Sales</x:v>
      </x:c>
      <x:c r="F6" t="str">
        <x:v>Qualification</x:v>
      </x:c>
      <x:c r="G6" t="str">
        <x:v>Review scripts</x:v>
      </x:c>
    </x:row>
    <x:row r="7" ht="24" customHeight="1">
      <x:c r="A7" t="str">
        <x:v>Meetings</x:v>
      </x:c>
      <x:c r="B7" t="n">
        <x:v>84</x:v>
      </x:c>
      <x:c r="C7" t="n">
        <x:v>59</x:v>
      </x:c>
      <x:c r="D7" t="n">
        <x:f>IFERROR(C7/B7,0)</x:f>
        <x:v>0.7023809523809523</x:v>
      </x:c>
      <x:c r="E7" t="str">
        <x:v>Sales</x:v>
      </x:c>
      <x:c r="F7" t="str">
        <x:v>No-shows</x:v>
      </x:c>
      <x:c r="G7" t="str">
        <x:v>Reminders</x:v>
      </x:c>
    </x:row>
    <x:row r="8" ht="24" customHeight="1">
      <x:c r="A8" t="str">
        <x:v>Proposals</x:v>
      </x:c>
      <x:c r="B8" t="n">
        <x:v>59</x:v>
      </x:c>
      <x:c r="C8" t="n">
        <x:v>14</x:v>
      </x:c>
      <x:c r="D8" t="n">
        <x:f>IFERROR(C8/B8,0)</x:f>
        <x:v>0.23728813559322035</x:v>
      </x:c>
      <x:c r="E8" t="str">
        <x:v>Founder</x:v>
      </x:c>
      <x:c r="F8" t="str">
        <x:v>Follow-up</x:v>
      </x:c>
      <x:c r="G8" t="str">
        <x:v>Review objections</x:v>
      </x:c>
    </x:row>
    <x:row r="9" ht="24" customHeight="1"/>
    <x:row r="10" ht="24" customHeight="1"/>
    <x:row r="11" ht="24" customHeight="1"/>
    <x:row r="12" ht="24" customHeight="1"/>
    <x:row r="13" ht="24" customHeight="1"/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9.xml><?xml version="1.0" encoding="utf-8"?>
<x:worksheet xmlns:x="http://schemas.openxmlformats.org/spreadsheetml/2006/main">
  <x:sheetViews>
    <x:sheetView workbookViewId="0">
      <x:pane ySplit="4" topLeftCell="A5" activePane="bottomLeft" state="frozen"/>
    </x:sheetView>
  </x:sheetViews>
  <x:sheetFormatPr defaultRowHeight="15"/>
  <x:cols>
    <x:col min="1" max="1" width="28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33" hidden="0" customWidth="1"/>
  </x:cols>
  <x:sheetData>
    <x:row r="1" ht="24" customHeight="1">
      <x:c r="A1" s="6" t="str">
        <x:v>90 DAY ROADMAP</x:v>
      </x:c>
      <x:c r="B1" s="6" t="str"/>
      <x:c r="C1" s="6" t="str"/>
      <x:c r="D1" s="6" t="str"/>
      <x:c r="E1" s="6" t="str"/>
      <x:c r="F1" s="6" t="str"/>
      <x:c r="G1" s="6" t="str"/>
    </x:row>
    <x:row r="2" ht="24" customHeight="1">
      <x:c r="A2" t="str">
        <x:v>MAVERICK INC.  |  REPLACE ILLUSTRATIVE EXAMPLES WITH VERIFIED DATA</x:v>
      </x:c>
      <x:c r="B2" t="str"/>
      <x:c r="C2" t="str"/>
      <x:c r="D2" t="str"/>
      <x:c r="E2" t="str"/>
      <x:c r="F2" t="str"/>
      <x:c r="G2" t="str"/>
    </x:row>
    <x:row r="3" ht="24" customHeight="1"/>
    <x:row r="4" ht="24" customHeight="1">
      <x:c r="A4" s="12" t="str">
        <x:v>Day range</x:v>
      </x:c>
      <x:c r="B4" s="12" t="str">
        <x:v>Milestone</x:v>
      </x:c>
      <x:c r="C4" s="12" t="str">
        <x:v>Deliverable</x:v>
      </x:c>
      <x:c r="D4" s="12" t="str">
        <x:v>Owner</x:v>
      </x:c>
      <x:c r="E4" s="12" t="str">
        <x:v>Status</x:v>
      </x:c>
      <x:c r="F4" s="12" t="str">
        <x:v>Success metric</x:v>
      </x:c>
      <x:c r="G4" s="12" t="str">
        <x:v>Evidence</x:v>
      </x:c>
    </x:row>
    <x:row r="5" ht="24" customHeight="1">
      <x:c r="A5" t="str">
        <x:v>1-3</x:v>
      </x:c>
      <x:c r="B5" t="str">
        <x:v>Commercial discovery</x:v>
      </x:c>
      <x:c r="C5" t="str">
        <x:v>Baseline scorecard</x:v>
      </x:c>
      <x:c r="D5" t="str">
        <x:v>Founder</x:v>
      </x:c>
      <x:c r="E5" t="str">
        <x:v>Not started</x:v>
      </x:c>
      <x:c r="F5" t="str">
        <x:v>Stakeholder sign-off</x:v>
      </x:c>
      <x:c r="G5" t="str"/>
    </x:row>
    <x:row r="6" ht="24" customHeight="1">
      <x:c r="A6" t="str">
        <x:v>4-7</x:v>
      </x:c>
      <x:c r="B6" t="str">
        <x:v>Integration QA</x:v>
      </x:c>
      <x:c r="C6" t="str">
        <x:v>Connected source audit</x:v>
      </x:c>
      <x:c r="D6" t="str">
        <x:v>Analyst</x:v>
      </x:c>
      <x:c r="E6" t="str">
        <x:v>Not started</x:v>
      </x:c>
      <x:c r="F6" t="str">
        <x:v>Source completeness</x:v>
      </x:c>
      <x:c r="G6" t="str"/>
    </x:row>
    <x:row r="7" ht="24" customHeight="1">
      <x:c r="A7" t="str">
        <x:v>8-12</x:v>
      </x:c>
      <x:c r="B7" t="str">
        <x:v>Journey review</x:v>
      </x:c>
      <x:c r="C7" t="str">
        <x:v>Priority drop-offs</x:v>
      </x:c>
      <x:c r="D7" t="str">
        <x:v>CRO lead</x:v>
      </x:c>
      <x:c r="E7" t="str">
        <x:v>Not started</x:v>
      </x:c>
      <x:c r="F7" t="str">
        <x:v>Funnel verified</x:v>
      </x:c>
      <x:c r="G7" t="str"/>
    </x:row>
    <x:row r="8" ht="24" customHeight="1">
      <x:c r="A8" t="str">
        <x:v>13-18</x:v>
      </x:c>
      <x:c r="B8" t="str">
        <x:v>KPI dashboards</x:v>
      </x:c>
      <x:c r="C8" t="str">
        <x:v>Executive view</x:v>
      </x:c>
      <x:c r="D8" t="str">
        <x:v>Analyst</x:v>
      </x:c>
      <x:c r="E8" t="str">
        <x:v>Not started</x:v>
      </x:c>
      <x:c r="F8" t="str">
        <x:v>Owner review</x:v>
      </x:c>
      <x:c r="G8" t="str"/>
    </x:row>
    <x:row r="9" ht="24" customHeight="1">
      <x:c r="A9" t="str">
        <x:v>19-25</x:v>
      </x:c>
      <x:c r="B9" t="str">
        <x:v>Initial fixes</x:v>
      </x:c>
      <x:c r="C9" t="str">
        <x:v>Approved implementations</x:v>
      </x:c>
      <x:c r="D9" t="str">
        <x:v>Growth lead</x:v>
      </x:c>
      <x:c r="E9" t="str">
        <x:v>Not started</x:v>
      </x:c>
      <x:c r="F9" t="str">
        <x:v>Changes deployed</x:v>
      </x:c>
      <x:c r="G9" t="str"/>
    </x:row>
    <x:row r="10" ht="24" customHeight="1">
      <x:c r="A10" t="str">
        <x:v>26-30</x:v>
      </x:c>
      <x:c r="B10" t="str">
        <x:v>Month one review</x:v>
      </x:c>
      <x:c r="C10" t="str">
        <x:v>Performance and next actions</x:v>
      </x:c>
      <x:c r="D10" t="str">
        <x:v>Founder</x:v>
      </x:c>
      <x:c r="E10" t="str">
        <x:v>Not started</x:v>
      </x:c>
      <x:c r="F10" t="str">
        <x:v>Review delivered</x:v>
      </x:c>
      <x:c r="G10" t="str"/>
    </x:row>
    <x:row r="11" ht="24" customHeight="1">
      <x:c r="A11" t="str">
        <x:v>31-45</x:v>
      </x:c>
      <x:c r="B11" t="str">
        <x:v>Experiments</x:v>
      </x:c>
      <x:c r="C11" t="str">
        <x:v>Test backlog</x:v>
      </x:c>
      <x:c r="D11" t="str">
        <x:v>CRO lead</x:v>
      </x:c>
      <x:c r="E11" t="str">
        <x:v>Not started</x:v>
      </x:c>
      <x:c r="F11" t="str">
        <x:v>Experiments launched</x:v>
      </x:c>
      <x:c r="G11" t="str"/>
    </x:row>
    <x:row r="12" ht="24" customHeight="1">
      <x:c r="A12" t="str">
        <x:v>46-60</x:v>
      </x:c>
      <x:c r="B12" t="str">
        <x:v>Pipeline improvements</x:v>
      </x:c>
      <x:c r="C12" t="str">
        <x:v>Channel and sales fixes</x:v>
      </x:c>
      <x:c r="D12" t="str">
        <x:v>Team</x:v>
      </x:c>
      <x:c r="E12" t="str">
        <x:v>Not started</x:v>
      </x:c>
      <x:c r="F12" t="str">
        <x:v>Efficiency trend</x:v>
      </x:c>
      <x:c r="G12" t="str"/>
    </x:row>
    <x:row r="13" ht="24" customHeight="1">
      <x:c r="A13" t="str">
        <x:v>61-90</x:v>
      </x:c>
      <x:c r="B13" t="str">
        <x:v>Systemize and scale</x:v>
      </x:c>
      <x:c r="C13" t="str">
        <x:v>Quarterly operating plan</x:v>
      </x:c>
      <x:c r="D13" t="str">
        <x:v>Founder</x:v>
      </x:c>
      <x:c r="E13" t="str">
        <x:v>Not started</x:v>
      </x:c>
      <x:c r="F13" t="str">
        <x:v>Quarter plan agreed</x:v>
      </x:c>
      <x:c r="G13" t="str"/>
    </x:row>
    <x:row r="14" ht="24" customHeight="1"/>
    <x:row r="15" ht="24" customHeight="1"/>
    <x:row r="16" ht="24" customHeight="1"/>
    <x:row r="17" ht="24" customHeight="1"/>
    <x:row r="18" ht="24" customHeight="1"/>
    <x:row r="19" ht="24" customHeight="1"/>
    <x:row r="20" ht="24" customHeight="1"/>
    <x:row r="21" ht="24" customHeight="1"/>
    <x:row r="22" ht="24" customHeight="1"/>
    <x:row r="23" ht="24" customHeight="1"/>
    <x:row r="24" ht="24" customHeight="1"/>
    <x:row r="25" ht="24" customHeight="1"/>
  </x:sheetData>
  <x:pageMargins left="0.7" right="0.7" top="0.75" bottom="0.75" header="0.3" footer="0.3"/>
</x:worksheet>
</file>

<file path=xl/worksheets/sheet10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90" hidden="0" customWidth="1"/>
  </x:cols>
  <x:sheetData>
    <x:row r="1">
      <x:c r="A1" s="6" t="str">
        <x:v>MAVERICK BUSINESS OPERATING SYSTEM</x:v>
      </x:c>
      <x:c r="B1" s="6" t="str"/>
    </x:row>
    <x:row r="2">
      <x:c r="A2" t="str">
        <x:v>Purpose</x:v>
      </x:c>
      <x:c r="B2" t="str">
        <x:v>Replace all illustrative values with verified business data before making decisions.</x:v>
      </x:c>
    </x:row>
    <x:row r="3">
      <x:c r="A3" t="str">
        <x:v>1. Inputs</x:v>
      </x:c>
      <x:c r="B3" t="str">
        <x:v>Edit example cells in each topic-specific worksheet.</x:v>
      </x:c>
    </x:row>
    <x:row r="4">
      <x:c r="A4" t="str">
        <x:v>2. Definitions</x:v>
      </x:c>
      <x:c r="B4" t="str">
        <x:v>Confirm definitions and units before comparing across systems.</x:v>
      </x:c>
    </x:row>
    <x:row r="5">
      <x:c r="A5" t="str">
        <x:v>3. Formulas</x:v>
      </x:c>
      <x:c r="B5" t="str">
        <x:v>Green workbooks include ready-to-use spreadsheet calculations.</x:v>
      </x:c>
    </x:row>
    <x:row r="6">
      <x:c r="A6" t="str">
        <x:v>4. Evidence</x:v>
      </x:c>
      <x:c r="B6" t="str">
        <x:v>Attach reliable source, timestamp, owner and data-quality notes.</x:v>
      </x:c>
    </x:row>
    <x:row r="7">
      <x:c r="A7" t="str">
        <x:v>5. Action</x:v>
      </x:c>
      <x:c r="B7" t="str">
        <x:v>Turn each observation into a decision, accountable owner and due date.</x:v>
      </x:c>
    </x:row>
    <x:row r="8">
      <x:c r="A8" t="str">
        <x:v>Not audited</x:v>
      </x:c>
      <x:c r="B8" t="str">
        <x:v>This is an educational workbook, not a connected live KPI dashboard.</x:v>
      </x:c>
    </x:row>
    <x:row r="9">
      <x:c r="A9" t="str">
        <x:v>Contact</x:v>
      </x:c>
      <x:c r="B9" t="str">
        <x:v>ian@maverick.money</x:v>
      </x:c>
    </x:row>
  </x:sheetData>
  <x:pageMargins left="0.7" right="0.7" top="0.75" bottom="0.75" header="0.3" footer="0.3"/>
</x:worksheet>
</file>